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031" sheetId="1" r:id="rId1"/>
  </sheets>
  <definedNames>
    <definedName name="_xlnm.Print_Area" localSheetId="0">КПК0611031!$A$1:$BQ$108</definedName>
  </definedNames>
  <calcPr calcId="162913"/>
</workbook>
</file>

<file path=xl/calcChain.xml><?xml version="1.0" encoding="utf-8"?>
<calcChain xmlns="http://schemas.openxmlformats.org/spreadsheetml/2006/main">
  <c r="BC35" i="1" l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<sst xmlns="http://schemas.openxmlformats.org/spreadsheetml/2006/main" count="146" uniqueCount="96">
  <si>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</si>
  <si>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</si>
  <si>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</si>
  <si>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</si>
  <si>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</si>
  <si>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</si>
  <si>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</si>
  <si>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</si>
  <si>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</si>
  <si>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</si>
  <si>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</si>
  <si>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</si>
  <si>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</si>
  <si>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</si>
  <si>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</si>
  <si>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</si>
  <si>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</si>
  <si>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</si>
  <si>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</si>
  <si>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</si>
  <si>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</si>
  <si>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</si>
  <si>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</si>
  <si>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</si>
  <si>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</si>
  <si>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</si>
  <si>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</si>
  <si>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</si>
  <si>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</si>
  <si>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</si>
  <si>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</si>
  <si>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</si>
  <si>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</si>
  <si>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</si>
  <si>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</si>
  <si>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</si>
  <si>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</si>
  <si>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</si>
  <si>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</si>
  <si>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</si>
  <si>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</si>
  <si>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</si>
  <si>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</si>
  <si>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</si>
  <si>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</si>
  <si>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</si>
  <si>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</si>
  <si>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</si>
  <si>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</si>
  <si>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</si>
  <si>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</si>
  <si>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</si>
  <si>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</si>
  <si>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</si>
  <si>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</si>
  <si>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</si>
  <si>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</si>
  <si>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</si>
  <si>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</si>
  <si>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</si>
  <si>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</si>
  <si>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</si>
  <si>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</si>
  <si>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</si>
  <si>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</si>
  <si>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</si>
  <si>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</si>
  <si>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</si>
  <si>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</si>
  <si>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</si>
  <si>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утримання одного учня (дівчаток)</t>
  </si>
  <si>
    <t>середні витрати на утримання одного учня (хлопчиків)</t>
  </si>
  <si>
    <t>середній розмір заробітної плати педагогічного працівника</t>
  </si>
  <si>
    <t>кількість днів відвідування</t>
  </si>
  <si>
    <t>Надання загальної середньої освіти закладами загальної середньої освіти за рахунок освітньої субвенції</t>
  </si>
  <si>
    <t>'За бюджетною програмою 0611031 на 2025 рік (з урахуванням проведених змін протягом звітного року) затверджено видатки за загальним фондом у сумі 53251100,00 грн, та проведено касових видатків на суму 53251100,00 грн. Відхілення відсутні.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</si>
  <si>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</si>
  <si>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</si>
  <si>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</si>
  <si>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</si>
  <si>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</si>
  <si>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</si>
  <si>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</si>
  <si>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</si>
  <si>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0611031</t>
  </si>
  <si>
    <t>0610000</t>
  </si>
  <si>
    <t>1031</t>
  </si>
  <si>
    <t>0921</t>
  </si>
  <si>
    <t/>
  </si>
  <si>
    <t>'І(ефф.)звіт = ((35859,33/35762,99)+(35859,33/35762,99)+(192242,24/167640,8)) / 3 * 100 = 105,07</t>
  </si>
  <si>
    <t>'І(ефф.)баз = ((33330,96/30336,61)+(33330,96/30336,61)+(182797,65/166203,7)) / 3 * 100 = 109,91</t>
  </si>
  <si>
    <t>І(як.)звіт = ((175/175)) / 1 * 100 = 100</t>
  </si>
  <si>
    <t>I1 = 105,07 / 109,91 = 0,96</t>
  </si>
  <si>
    <t>Оскільки І1 = 0,96, що відповідає критерію оцінки 0,85 &lt;= І1 &lt; 1, то за цим параметром для даної програми нараховується 15 балів</t>
  </si>
  <si>
    <t>15</t>
  </si>
  <si>
    <t>105,07 + 100 + 15 =  220.07 -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</si>
</sst>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62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77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77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1" t="s">
        <v>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30336.61</v>
      </c>
      <c r="Z30" s="71"/>
      <c r="AA30" s="71"/>
      <c r="AB30" s="71"/>
      <c r="AC30" s="71"/>
      <c r="AD30" s="71"/>
      <c r="AE30" s="71">
        <v>33330.959999999999</v>
      </c>
      <c r="AF30" s="71"/>
      <c r="AG30" s="71"/>
      <c r="AH30" s="71"/>
      <c r="AI30" s="71"/>
      <c r="AJ30" s="71"/>
      <c r="AK30" s="83">
        <f>IF(BI30 = -1, (IF(AE30=0,0,Y30/AE30)),(IF(Y30=0,0,AE30/Y30)))</f>
        <v>1.0987041729448346</v>
      </c>
      <c r="AL30" s="83"/>
      <c r="AM30" s="83"/>
      <c r="AN30" s="83"/>
      <c r="AO30" s="83"/>
      <c r="AP30" s="83"/>
      <c r="AQ30" s="71">
        <v>35762.99</v>
      </c>
      <c r="AR30" s="71"/>
      <c r="AS30" s="71"/>
      <c r="AT30" s="71"/>
      <c r="AU30" s="71"/>
      <c r="AV30" s="71"/>
      <c r="AW30" s="71">
        <v>35859.33</v>
      </c>
      <c r="AX30" s="71"/>
      <c r="AY30" s="71"/>
      <c r="AZ30" s="71"/>
      <c r="BA30" s="71"/>
      <c r="BB30" s="71"/>
      <c r="BC30" s="83">
        <f>IF(BI30 = -1,(IF(AW30=0,0,AQ30/AW30)),(IF(AQ30=0,0,AW30/AQ30)))</f>
        <v>1.0026938463478585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30336.61</v>
      </c>
      <c r="Z31" s="71"/>
      <c r="AA31" s="71"/>
      <c r="AB31" s="71"/>
      <c r="AC31" s="71"/>
      <c r="AD31" s="71"/>
      <c r="AE31" s="71">
        <v>33330.959999999999</v>
      </c>
      <c r="AF31" s="71"/>
      <c r="AG31" s="71"/>
      <c r="AH31" s="71"/>
      <c r="AI31" s="71"/>
      <c r="AJ31" s="71"/>
      <c r="AK31" s="83">
        <f>IF(BI31 = -1, (IF(AE31=0,0,Y31/AE31)),(IF(Y31=0,0,AE31/Y31)))</f>
        <v>1.0987041729448346</v>
      </c>
      <c r="AL31" s="83"/>
      <c r="AM31" s="83"/>
      <c r="AN31" s="83"/>
      <c r="AO31" s="83"/>
      <c r="AP31" s="83"/>
      <c r="AQ31" s="71">
        <v>35762.99</v>
      </c>
      <c r="AR31" s="71"/>
      <c r="AS31" s="71"/>
      <c r="AT31" s="71"/>
      <c r="AU31" s="71"/>
      <c r="AV31" s="71"/>
      <c r="AW31" s="71">
        <v>35859.33</v>
      </c>
      <c r="AX31" s="71"/>
      <c r="AY31" s="71"/>
      <c r="AZ31" s="71"/>
      <c r="BA31" s="71"/>
      <c r="BB31" s="71"/>
      <c r="BC31" s="83">
        <f>IF(BI31 = -1,(IF(AW31=0,0,AQ31/AW31)),(IF(AQ31=0,0,AW31/AQ31)))</f>
        <v>1.0026938463478585</v>
      </c>
      <c r="BD31" s="83"/>
      <c r="BE31" s="83"/>
      <c r="BF31" s="83"/>
      <c r="BG31" s="83"/>
      <c r="BH31" s="83"/>
      <c r="BI31" s="45">
        <v>1</v>
      </c>
    </row>
    <row r="32" spans="1:79" ht="15" customHeight="1" x14ac:dyDescent="0.2">
      <c r="A32" s="67"/>
      <c r="B32" s="67"/>
      <c r="C32" s="109" t="s">
        <v>72</v>
      </c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3"/>
      <c r="Y32" s="71">
        <v>166203.70000000001</v>
      </c>
      <c r="Z32" s="71"/>
      <c r="AA32" s="71"/>
      <c r="AB32" s="71"/>
      <c r="AC32" s="71"/>
      <c r="AD32" s="71"/>
      <c r="AE32" s="71">
        <v>182797.65</v>
      </c>
      <c r="AF32" s="71"/>
      <c r="AG32" s="71"/>
      <c r="AH32" s="71"/>
      <c r="AI32" s="71"/>
      <c r="AJ32" s="71"/>
      <c r="AK32" s="83">
        <f>IF(BI32 = -1, (IF(AE32=0,0,Y32/AE32)),(IF(Y32=0,0,AE32/Y32)))</f>
        <v>1.0998410384365689</v>
      </c>
      <c r="AL32" s="83"/>
      <c r="AM32" s="83"/>
      <c r="AN32" s="83"/>
      <c r="AO32" s="83"/>
      <c r="AP32" s="83"/>
      <c r="AQ32" s="71">
        <v>167640.79999999999</v>
      </c>
      <c r="AR32" s="71"/>
      <c r="AS32" s="71"/>
      <c r="AT32" s="71"/>
      <c r="AU32" s="71"/>
      <c r="AV32" s="71"/>
      <c r="AW32" s="71">
        <v>192242.24</v>
      </c>
      <c r="AX32" s="71"/>
      <c r="AY32" s="71"/>
      <c r="AZ32" s="71"/>
      <c r="BA32" s="71"/>
      <c r="BB32" s="71"/>
      <c r="BC32" s="83">
        <f>IF(BI32 = -1,(IF(AW32=0,0,AQ32/AW32)),(IF(AQ32=0,0,AW32/AQ32)))</f>
        <v>1.1467509102795979</v>
      </c>
      <c r="BD32" s="83"/>
      <c r="BE32" s="83"/>
      <c r="BF32" s="83"/>
      <c r="BG32" s="83"/>
      <c r="BH32" s="83"/>
      <c r="BI32" s="45">
        <v>1</v>
      </c>
    </row>
    <row r="33" spans="1:100" ht="17.25" customHeight="1" x14ac:dyDescent="0.2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68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69</v>
      </c>
      <c r="BD34" s="86"/>
      <c r="BE34" s="86"/>
      <c r="BF34" s="86"/>
      <c r="BG34" s="86"/>
      <c r="BH34" s="86"/>
      <c r="BI34" s="45" t="s">
        <v>67</v>
      </c>
      <c r="CA34" s="1" t="s">
        <v>39</v>
      </c>
    </row>
    <row r="35" spans="1:100" s="42" customFormat="1" ht="12.75" customHeight="1" x14ac:dyDescent="0.2">
      <c r="A35" s="67"/>
      <c r="B35" s="67"/>
      <c r="C35" s="109" t="s">
        <v>73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71">
        <v>175</v>
      </c>
      <c r="Z35" s="71"/>
      <c r="AA35" s="71"/>
      <c r="AB35" s="71"/>
      <c r="AC35" s="71"/>
      <c r="AD35" s="71"/>
      <c r="AE35" s="71">
        <v>175</v>
      </c>
      <c r="AF35" s="71"/>
      <c r="AG35" s="71"/>
      <c r="AH35" s="71"/>
      <c r="AI35" s="71"/>
      <c r="AJ35" s="71"/>
      <c r="AK35" s="83">
        <f>IF(BI35 = -1, (IF(AE35=0,0,Y35/AE35)),(IF(Y35=0,0,AE35/Y35)))</f>
        <v>1</v>
      </c>
      <c r="AL35" s="83"/>
      <c r="AM35" s="83"/>
      <c r="AN35" s="83"/>
      <c r="AO35" s="83"/>
      <c r="AP35" s="83"/>
      <c r="AQ35" s="71">
        <v>175</v>
      </c>
      <c r="AR35" s="71"/>
      <c r="AS35" s="71"/>
      <c r="AT35" s="71"/>
      <c r="AU35" s="71"/>
      <c r="AV35" s="71"/>
      <c r="AW35" s="71">
        <v>175</v>
      </c>
      <c r="AX35" s="71"/>
      <c r="AY35" s="71"/>
      <c r="AZ35" s="71"/>
      <c r="BA35" s="71"/>
      <c r="BB35" s="71"/>
      <c r="BC35" s="83">
        <f>IF(BI35 = -1,(IF(AW35=0,0,AQ35/AW35)),(IF(AQ35=0,0,AW35/AQ35)))</f>
        <v>1</v>
      </c>
      <c r="BD35" s="83"/>
      <c r="BE35" s="83"/>
      <c r="BF35" s="83"/>
      <c r="BG35" s="83"/>
      <c r="BH35" s="83"/>
      <c r="BI35" s="46">
        <v>1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25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75" hidden="1" customHeight="1" x14ac:dyDescent="0.2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88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88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9" t="s">
        <v>88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30" t="s">
        <v>89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30" t="s">
        <v>91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</row>
    <row r="57" spans="1:60" s="38" customFormat="1" ht="15.75" x14ac:dyDescent="0.25"/>
    <row r="58" spans="1:60" s="38" customFormat="1" ht="24.75" customHeight="1" x14ac:dyDescent="0.25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30" t="s">
        <v>90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31" t="s">
        <v>92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32" t="s">
        <v>93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25">
      <c r="C69" s="64" t="s">
        <v>43</v>
      </c>
      <c r="D69" s="65"/>
      <c r="E69" s="133" t="s">
        <v>94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60" t="s">
        <v>42</v>
      </c>
      <c r="D73" s="60"/>
      <c r="E73" s="134" t="s">
        <v>95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9" t="s">
        <v>75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52</v>
      </c>
      <c r="BF83" s="106"/>
      <c r="BG83" s="106"/>
      <c r="BH83" s="106"/>
      <c r="BI83" s="106"/>
      <c r="BJ83" s="106"/>
      <c r="BK83" s="106"/>
      <c r="BL83" s="106"/>
    </row>
    <row r="84" spans="1:64" ht="15.75" x14ac:dyDescent="0.2">
      <c r="A84" s="52" t="s">
        <v>53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">
      <c r="A85" s="52" t="s">
        <v>83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21" t="s">
        <v>76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2" t="s">
        <v>77</v>
      </c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"/>
      <c r="AU87" s="121" t="s">
        <v>80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21" t="s">
        <v>85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2" t="s">
        <v>77</v>
      </c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"/>
      <c r="AU90" s="121" t="s">
        <v>80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2.75" customHeight="1" x14ac:dyDescent="0.2">
      <c r="A93" s="10" t="s">
        <v>7</v>
      </c>
      <c r="B93" s="121" t="s">
        <v>84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1" t="s">
        <v>86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1" t="s">
        <v>87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7" t="s">
        <v>74</v>
      </c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6"/>
      <c r="BE93" s="121" t="s">
        <v>81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54</v>
      </c>
      <c r="B96" s="108" t="s">
        <v>55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7" t="s">
        <v>0</v>
      </c>
      <c r="B97" s="57"/>
      <c r="C97" s="57" t="s">
        <v>56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57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 t="s">
        <v>59</v>
      </c>
      <c r="AF98" s="57"/>
      <c r="AG98" s="57"/>
      <c r="AH98" s="57"/>
      <c r="AI98" s="57"/>
      <c r="AJ98" s="57"/>
      <c r="AK98" s="57" t="s">
        <v>60</v>
      </c>
      <c r="AL98" s="57"/>
      <c r="AM98" s="57"/>
      <c r="AN98" s="57"/>
      <c r="AO98" s="57"/>
      <c r="AP98" s="57"/>
    </row>
    <row r="99" spans="1:79" ht="17.25" customHeight="1" x14ac:dyDescent="0.2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64</v>
      </c>
    </row>
    <row r="101" spans="1:79" s="118" customFormat="1" ht="31.5" customHeight="1" x14ac:dyDescent="0.15">
      <c r="A101" s="114">
        <v>1</v>
      </c>
      <c r="B101" s="114"/>
      <c r="C101" s="115" t="s">
        <v>74</v>
      </c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7"/>
      <c r="Y101" s="114">
        <v>220.07</v>
      </c>
      <c r="Z101" s="114"/>
      <c r="AA101" s="114"/>
      <c r="AB101" s="114"/>
      <c r="AC101" s="114"/>
      <c r="AD101" s="114"/>
      <c r="AE101" s="114">
        <v>0</v>
      </c>
      <c r="AF101" s="114"/>
      <c r="AG101" s="114"/>
      <c r="AH101" s="114"/>
      <c r="AI101" s="114"/>
      <c r="AJ101" s="114"/>
      <c r="AK101" s="114">
        <v>0</v>
      </c>
      <c r="AL101" s="114"/>
      <c r="AM101" s="114"/>
      <c r="AN101" s="114"/>
      <c r="AO101" s="114"/>
      <c r="AP101" s="114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8" t="s">
        <v>65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62</v>
      </c>
      <c r="B103" s="108" t="s">
        <v>63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8"/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4" t="s">
        <v>78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5" t="s">
        <v>79</v>
      </c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</row>
    <row r="108" spans="1:79" x14ac:dyDescent="0.2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4:AP34"/>
    <mergeCell ref="AQ35:AV35"/>
    <mergeCell ref="AW35:BB35"/>
    <mergeCell ref="BC35:BH35"/>
    <mergeCell ref="B58:AW58"/>
    <mergeCell ref="C35:X35"/>
    <mergeCell ref="Y35:AD35"/>
    <mergeCell ref="AE35:AJ35"/>
    <mergeCell ref="AK35:AP35"/>
    <mergeCell ref="A39:BL39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5:B35"/>
    <mergeCell ref="A34:B34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4" priority="1" stopIfTrue="1" operator="equal">
      <formula>$C76</formula>
    </cfRule>
  </conditionalFormatting>
  <conditionalFormatting sqref="A77:B77 B45:B46 B63:B75 B48:B49 B51:B55 A37:A75 A30:B32 A35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КПК0611031</vt:lpstr>
      <vt:lpstr>КПК0611031!Область_друку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2026-02-10T07:14:54Z</cp:lastPrinted>
  <dcterms:created xsi:type="dcterms:W3CDTF">2016-08-10T10:53:25Z</dcterms:created>
  <dcterms:modified xsi:type="dcterms:W3CDTF">2026-02-10T07:16:23Z</dcterms:modified>
</cp:coreProperties>
</file>